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9 DIA\04_final\čistopis\"/>
    </mc:Choice>
  </mc:AlternateContent>
  <xr:revisionPtr revIDLastSave="0" documentId="13_ncr:1_{792A7879-8D31-4D0E-9C4D-476B135A32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ulní strana" sheetId="4" r:id="rId1"/>
    <sheet name="Podklady pro stanovení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<sst xmlns="http://schemas.openxmlformats.org/spreadsheetml/2006/main" count="25" uniqueCount="25">
  <si>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</si>
  <si>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</si>
  <si>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</si>
  <si>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</si>
  <si>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118. VÝZVA IROP – EGOVERNMENT - DIA - SC 1.1 (ČR)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</si>
  <si>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</si>
  <si>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</si>
  <si>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</si>
  <si>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</si>
  <si>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</si>
  <si>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</si>
  <si>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</si>
  <si>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</si>
  <si>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</si>
  <si>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</si>
  <si>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</si>
  <si>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</si>
  <si>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</si>
  <si>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Elektronizace vybraných služeb veřejné správy;
Rozšíření propojeného datového fondu;
Centralizace, standardizace a sdílení elektronických služeb veřejné správy;</t>
  </si>
  <si>
    <t>přímé výdaje na oblast intervence 016</t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</si>
  <si>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</si>
  <si>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</si>
  <si>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</si>
  <si>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</si>
  <si>
    <t>Verze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</si>
</sst>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left" vertical="center" wrapText="1" indent="5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abSelected="1" topLeftCell="A7" workbookViewId="0">
      <selection activeCell="L21" sqref="L21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4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24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zoomScaleNormal="100" workbookViewId="0">
      <selection activeCell="E13" sqref="E13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5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7</v>
      </c>
      <c r="C5" s="10"/>
      <c r="D5" s="10"/>
      <c r="E5" s="10"/>
      <c r="F5" s="10"/>
      <c r="G5" s="10"/>
      <c r="H5" s="11"/>
    </row>
    <row r="6" spans="2:8" x14ac:dyDescent="0.2">
      <c r="B6" s="29" t="s">
        <v>8</v>
      </c>
      <c r="C6" s="10"/>
      <c r="D6" s="10"/>
      <c r="E6" s="10"/>
      <c r="F6" s="10"/>
      <c r="G6" s="10"/>
      <c r="H6" s="11"/>
    </row>
    <row r="7" spans="2:8" x14ac:dyDescent="0.2">
      <c r="B7" s="30" t="s">
        <v>9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10</v>
      </c>
      <c r="C10" s="28" t="s">
        <v>11</v>
      </c>
      <c r="D10" s="28" t="s">
        <v>12</v>
      </c>
      <c r="E10" s="28" t="s">
        <v>13</v>
      </c>
      <c r="F10" s="28" t="s">
        <v>14</v>
      </c>
      <c r="G10" s="28" t="s">
        <v>15</v>
      </c>
      <c r="H10" s="28" t="s">
        <v>16</v>
      </c>
    </row>
    <row r="11" spans="2:8" x14ac:dyDescent="0.2">
      <c r="B11" s="5" t="s">
        <v>17</v>
      </c>
      <c r="C11" s="3"/>
      <c r="D11" s="5"/>
      <c r="E11" s="1"/>
      <c r="F11" s="2"/>
      <c r="G11" s="2"/>
      <c r="H11" s="4"/>
    </row>
    <row r="12" spans="2:8" ht="144" customHeight="1" x14ac:dyDescent="0.2">
      <c r="B12" s="43" t="s">
        <v>18</v>
      </c>
      <c r="C12" s="40">
        <v>16</v>
      </c>
      <c r="D12" s="41"/>
      <c r="E12" s="42">
        <v>90000000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19</v>
      </c>
      <c r="C14" s="15">
        <v>16</v>
      </c>
      <c r="D14" s="15"/>
      <c r="E14" s="16">
        <f>SUMIFS($E$11:$E$12,$C$11:$C$12,C14)</f>
        <v>90000000</v>
      </c>
      <c r="F14" s="17"/>
      <c r="G14" s="18"/>
      <c r="H14" s="18">
        <f>E14/$E$15</f>
        <v>1</v>
      </c>
    </row>
    <row r="15" spans="2:8" x14ac:dyDescent="0.2">
      <c r="B15" s="19" t="s">
        <v>20</v>
      </c>
      <c r="C15" s="20"/>
      <c r="D15" s="19"/>
      <c r="E15" s="38">
        <f>SUM(E12:E12)</f>
        <v>90000000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21</v>
      </c>
      <c r="C17" s="20"/>
      <c r="D17" s="19"/>
      <c r="E17" s="38">
        <f>E15*0.07</f>
        <v>6300000.0000000009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22</v>
      </c>
      <c r="C19" s="15"/>
      <c r="D19" s="15"/>
      <c r="E19" s="16">
        <f>E14*1.07</f>
        <v>96300000</v>
      </c>
      <c r="F19" s="17"/>
      <c r="G19" s="15"/>
      <c r="H19" s="18">
        <f>E19/$E$20</f>
        <v>1</v>
      </c>
    </row>
    <row r="20" spans="2:8" ht="27" customHeight="1" x14ac:dyDescent="0.2">
      <c r="B20" s="24" t="s">
        <v>23</v>
      </c>
      <c r="C20" s="23"/>
      <c r="D20" s="23"/>
      <c r="E20" s="39">
        <f>SUM(E15:E17)</f>
        <v>96300000</v>
      </c>
      <c r="F20" s="25"/>
      <c r="G20" s="26"/>
      <c r="H20" s="27"/>
    </row>
  </sheetData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Gestor xmlns="96f83003-48fd-4f52-836f-d78a4dd9c06d">
      <UserInfo>
        <DisplayName/>
        <AccountId xsi:nil="true"/>
        <AccountType/>
      </UserInfo>
    </Gestor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7" ma:contentTypeDescription="Vytvoří nový dokument" ma:contentTypeScope="" ma:versionID="6a2833ae33975539b913420881bd880d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c164ce7f58e41445f59f813970eacb67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  <xsd:element ref="ns2:Ges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Gestor" ma:index="30" nillable="true" ma:displayName="Gestor" ma:format="Dropdown" ma:list="UserInfo" ma:SharePointGroup="0" ma:internalName="Gestor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C2890E-C0D0-49E3-968A-0AE0A51B88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6FD8F8-064A-4392-9BE3-CD2722C54815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EC949DB0-BC1C-40C0-87B1-0B653566D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2025-09-03T11:23:31Z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